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500" windowWidth="28245" windowHeight="17445" activeTab="0"/>
  </bookViews>
  <sheets>
    <sheet name="分配表" sheetId="1" r:id="rId1"/>
  </sheets>
  <definedNames>
    <definedName name="_xlnm.Print_Area" localSheetId="0">'分配表'!$A$1:$B$28</definedName>
  </definedNames>
  <calcPr fullCalcOnLoad="1"/>
</workbook>
</file>

<file path=xl/sharedStrings.xml><?xml version="1.0" encoding="utf-8"?>
<sst xmlns="http://schemas.openxmlformats.org/spreadsheetml/2006/main" count="36" uniqueCount="36">
  <si>
    <t>2023-2024学年国家助学金名额分配表</t>
  </si>
  <si>
    <t>序号</t>
  </si>
  <si>
    <t>学院</t>
  </si>
  <si>
    <t>2023-2024学年认定的特别困难的资助对象人数</t>
  </si>
  <si>
    <t>少数民族预科生资助对象人数（注明特别困难和一般困难的数量）</t>
  </si>
  <si>
    <t>国家助学金一档名额</t>
  </si>
  <si>
    <t>国家助学金二档名额</t>
  </si>
  <si>
    <t>少数民族预科生国家助学金（一档）</t>
  </si>
  <si>
    <t>少数民族预科生国家助学金（二档）</t>
  </si>
  <si>
    <t>经济学院</t>
  </si>
  <si>
    <t>公共管理学院</t>
  </si>
  <si>
    <t>阿里巴巴商学院</t>
  </si>
  <si>
    <t>沈钧儒法学院</t>
  </si>
  <si>
    <t>马克思主义学院</t>
  </si>
  <si>
    <t>经亨颐教育学院</t>
  </si>
  <si>
    <t>体育与健康学院</t>
  </si>
  <si>
    <t>人文学院</t>
  </si>
  <si>
    <t>16（特别困难7，一般困难9）</t>
  </si>
  <si>
    <t>外国语学院</t>
  </si>
  <si>
    <t>数学学院</t>
  </si>
  <si>
    <t>物理学院</t>
  </si>
  <si>
    <t>材料与化学化工学学院</t>
  </si>
  <si>
    <t>生命与环境科学学院</t>
  </si>
  <si>
    <t>信息科学与技术学院</t>
  </si>
  <si>
    <t>工学院</t>
  </si>
  <si>
    <t>基础医学院</t>
  </si>
  <si>
    <t>附属医院</t>
  </si>
  <si>
    <t>公共卫生学院</t>
  </si>
  <si>
    <t>药学院</t>
  </si>
  <si>
    <t>护理学院</t>
  </si>
  <si>
    <t>音乐学院</t>
  </si>
  <si>
    <t>美术学院</t>
  </si>
  <si>
    <t>文化创意与传媒学院</t>
  </si>
  <si>
    <t>哈尔科夫学院</t>
  </si>
  <si>
    <t>合计</t>
  </si>
  <si>
    <t>2023-2024学年认定的一般困难的资助对象人数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</si>
</sst>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2"/>
      <color theme="1"/>
      <name val="Calibri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theme="1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Protection="0">
      <alignment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 horizontal="left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8"/>
  <sheetViews>
    <sheetView tabSelected="1" zoomScalePageLayoutView="0" workbookViewId="0" topLeftCell="B1">
      <pane ySplit="3" topLeftCell="A8" activePane="bottomLeft" state="frozen"/>
      <selection pane="topLeft" activeCell="A1" sqref="A1"/>
      <selection pane="bottomLeft" activeCell="G29" sqref="G29"/>
    </sheetView>
  </sheetViews>
  <sheetFormatPr defaultColWidth="9.00390625" defaultRowHeight="18.75" customHeight="1"/>
  <cols>
    <col min="1" max="1" width="4.875" style="2" customWidth="1"/>
    <col min="2" max="2" width="17.125" style="2" customWidth="1"/>
    <col min="3" max="4" width="19.875" style="19" customWidth="1"/>
    <col min="5" max="5" width="22.75390625" style="19" customWidth="1"/>
    <col min="6" max="6" width="12.375" style="2" customWidth="1"/>
    <col min="7" max="7" width="12.00390625" style="2" customWidth="1"/>
    <col min="8" max="8" width="15.125" style="2" customWidth="1"/>
    <col min="9" max="9" width="16.375" style="2" customWidth="1"/>
    <col min="10" max="37" width="9.00390625" style="2" customWidth="1"/>
  </cols>
  <sheetData>
    <row r="1" spans="1:5" ht="18.75" customHeight="1">
      <c r="A1" s="21"/>
      <c r="B1" s="21"/>
      <c r="C1" s="16"/>
      <c r="D1" s="16"/>
      <c r="E1" s="16"/>
    </row>
    <row r="2" spans="1:9" s="3" customFormat="1" ht="29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s="5" customFormat="1" ht="39.75" customHeight="1">
      <c r="A3" s="4" t="s">
        <v>1</v>
      </c>
      <c r="B3" s="4" t="s">
        <v>2</v>
      </c>
      <c r="C3" s="17" t="s">
        <v>3</v>
      </c>
      <c r="D3" s="17" t="s">
        <v>35</v>
      </c>
      <c r="E3" s="17" t="s">
        <v>4</v>
      </c>
      <c r="F3" s="4" t="s">
        <v>5</v>
      </c>
      <c r="G3" s="4" t="s">
        <v>6</v>
      </c>
      <c r="H3" s="7" t="s">
        <v>7</v>
      </c>
      <c r="I3" s="7" t="s">
        <v>8</v>
      </c>
    </row>
    <row r="4" spans="1:9" s="12" customFormat="1" ht="18.75" customHeight="1">
      <c r="A4" s="9">
        <v>1</v>
      </c>
      <c r="B4" s="10" t="s">
        <v>9</v>
      </c>
      <c r="C4" s="18">
        <v>48</v>
      </c>
      <c r="D4" s="18">
        <v>137</v>
      </c>
      <c r="E4" s="18"/>
      <c r="F4" s="14">
        <f>C4/(978/758)</f>
        <v>37.20245398773006</v>
      </c>
      <c r="G4" s="14">
        <f>D4/(1817/1865)</f>
        <v>140.6191524490919</v>
      </c>
      <c r="H4" s="11"/>
      <c r="I4" s="11"/>
    </row>
    <row r="5" spans="1:9" s="12" customFormat="1" ht="19.5" customHeight="1">
      <c r="A5" s="10">
        <v>2</v>
      </c>
      <c r="B5" s="10" t="s">
        <v>10</v>
      </c>
      <c r="C5" s="18">
        <v>41</v>
      </c>
      <c r="D5" s="18">
        <v>52</v>
      </c>
      <c r="E5" s="18">
        <v>0</v>
      </c>
      <c r="F5" s="14">
        <f aca="true" t="shared" si="0" ref="F5:F27">C5/(978/758)</f>
        <v>31.777096114519424</v>
      </c>
      <c r="G5" s="14">
        <f aca="true" t="shared" si="1" ref="G5:G27">D5/(1817/1865)</f>
        <v>53.37369290038525</v>
      </c>
      <c r="H5" s="11"/>
      <c r="I5" s="11"/>
    </row>
    <row r="6" spans="1:9" s="12" customFormat="1" ht="19.5" customHeight="1">
      <c r="A6" s="10">
        <v>3</v>
      </c>
      <c r="B6" s="10" t="s">
        <v>11</v>
      </c>
      <c r="C6" s="18">
        <v>87</v>
      </c>
      <c r="D6" s="18">
        <v>155</v>
      </c>
      <c r="E6" s="18">
        <v>0</v>
      </c>
      <c r="F6" s="14">
        <f t="shared" si="0"/>
        <v>67.42944785276073</v>
      </c>
      <c r="G6" s="14">
        <f t="shared" si="1"/>
        <v>159.09466152999448</v>
      </c>
      <c r="H6" s="11"/>
      <c r="I6" s="11"/>
    </row>
    <row r="7" spans="1:9" s="12" customFormat="1" ht="19.5" customHeight="1">
      <c r="A7" s="10">
        <v>4</v>
      </c>
      <c r="B7" s="10" t="s">
        <v>12</v>
      </c>
      <c r="C7" s="18">
        <v>39</v>
      </c>
      <c r="D7" s="18">
        <v>68</v>
      </c>
      <c r="E7" s="18">
        <v>0</v>
      </c>
      <c r="F7" s="14">
        <f t="shared" si="0"/>
        <v>30.22699386503067</v>
      </c>
      <c r="G7" s="14">
        <f t="shared" si="1"/>
        <v>69.79636763896532</v>
      </c>
      <c r="H7" s="11"/>
      <c r="I7" s="11"/>
    </row>
    <row r="8" spans="1:9" s="12" customFormat="1" ht="19.5" customHeight="1">
      <c r="A8" s="9">
        <v>5</v>
      </c>
      <c r="B8" s="10" t="s">
        <v>13</v>
      </c>
      <c r="C8" s="18">
        <v>8</v>
      </c>
      <c r="D8" s="18">
        <v>9</v>
      </c>
      <c r="E8" s="18">
        <v>0</v>
      </c>
      <c r="F8" s="14">
        <f t="shared" si="0"/>
        <v>6.20040899795501</v>
      </c>
      <c r="G8" s="14">
        <f t="shared" si="1"/>
        <v>9.237754540451293</v>
      </c>
      <c r="H8" s="11"/>
      <c r="I8" s="11"/>
    </row>
    <row r="9" spans="1:9" s="12" customFormat="1" ht="19.5" customHeight="1">
      <c r="A9" s="10">
        <v>6</v>
      </c>
      <c r="B9" s="10" t="s">
        <v>14</v>
      </c>
      <c r="C9" s="18">
        <v>46</v>
      </c>
      <c r="D9" s="18">
        <v>72</v>
      </c>
      <c r="E9" s="18">
        <v>0</v>
      </c>
      <c r="F9" s="14">
        <f t="shared" si="0"/>
        <v>35.65235173824131</v>
      </c>
      <c r="G9" s="14">
        <f t="shared" si="1"/>
        <v>73.90203632361035</v>
      </c>
      <c r="H9" s="11"/>
      <c r="I9" s="11"/>
    </row>
    <row r="10" spans="1:9" s="12" customFormat="1" ht="19.5" customHeight="1">
      <c r="A10" s="10">
        <v>7</v>
      </c>
      <c r="B10" s="10" t="s">
        <v>15</v>
      </c>
      <c r="C10" s="18">
        <v>19</v>
      </c>
      <c r="D10" s="18">
        <v>34</v>
      </c>
      <c r="E10" s="18">
        <v>0</v>
      </c>
      <c r="F10" s="14">
        <f t="shared" si="0"/>
        <v>14.725971370143148</v>
      </c>
      <c r="G10" s="14">
        <f t="shared" si="1"/>
        <v>34.89818381948266</v>
      </c>
      <c r="H10" s="11"/>
      <c r="I10" s="11"/>
    </row>
    <row r="11" spans="1:9" s="12" customFormat="1" ht="19.5" customHeight="1">
      <c r="A11" s="10">
        <v>8</v>
      </c>
      <c r="B11" s="10" t="s">
        <v>16</v>
      </c>
      <c r="C11" s="18">
        <v>53</v>
      </c>
      <c r="D11" s="18">
        <v>112</v>
      </c>
      <c r="E11" s="18" t="s">
        <v>17</v>
      </c>
      <c r="F11" s="14">
        <f t="shared" si="0"/>
        <v>41.07770961145194</v>
      </c>
      <c r="G11" s="14">
        <f t="shared" si="1"/>
        <v>114.95872317006054</v>
      </c>
      <c r="H11" s="13">
        <v>10</v>
      </c>
      <c r="I11" s="13">
        <v>20</v>
      </c>
    </row>
    <row r="12" spans="1:9" s="12" customFormat="1" ht="19.5" customHeight="1">
      <c r="A12" s="9">
        <v>9</v>
      </c>
      <c r="B12" s="10" t="s">
        <v>18</v>
      </c>
      <c r="C12" s="18">
        <v>55</v>
      </c>
      <c r="D12" s="18">
        <v>89</v>
      </c>
      <c r="E12" s="18">
        <v>0</v>
      </c>
      <c r="F12" s="14">
        <f t="shared" si="0"/>
        <v>42.62781186094069</v>
      </c>
      <c r="G12" s="14">
        <f t="shared" si="1"/>
        <v>91.35112823335167</v>
      </c>
      <c r="H12" s="11"/>
      <c r="I12" s="11"/>
    </row>
    <row r="13" spans="1:9" s="12" customFormat="1" ht="19.5" customHeight="1">
      <c r="A13" s="10">
        <v>10</v>
      </c>
      <c r="B13" s="10" t="s">
        <v>19</v>
      </c>
      <c r="C13" s="18">
        <v>47</v>
      </c>
      <c r="D13" s="18">
        <v>82</v>
      </c>
      <c r="E13" s="18">
        <v>0</v>
      </c>
      <c r="F13" s="14">
        <f t="shared" si="0"/>
        <v>36.42740286298568</v>
      </c>
      <c r="G13" s="14">
        <f t="shared" si="1"/>
        <v>84.1662080352229</v>
      </c>
      <c r="H13" s="11"/>
      <c r="I13" s="11"/>
    </row>
    <row r="14" spans="1:9" s="12" customFormat="1" ht="19.5" customHeight="1">
      <c r="A14" s="10">
        <v>11</v>
      </c>
      <c r="B14" s="10" t="s">
        <v>20</v>
      </c>
      <c r="C14" s="18">
        <v>14</v>
      </c>
      <c r="D14" s="18">
        <v>28</v>
      </c>
      <c r="E14" s="18">
        <v>0</v>
      </c>
      <c r="F14" s="14">
        <f t="shared" si="0"/>
        <v>10.850715746421267</v>
      </c>
      <c r="G14" s="14">
        <f t="shared" si="1"/>
        <v>28.739680792515134</v>
      </c>
      <c r="H14" s="11"/>
      <c r="I14" s="11"/>
    </row>
    <row r="15" spans="1:9" s="12" customFormat="1" ht="19.5" customHeight="1">
      <c r="A15" s="9">
        <v>12</v>
      </c>
      <c r="B15" s="10" t="s">
        <v>21</v>
      </c>
      <c r="C15" s="18">
        <v>60</v>
      </c>
      <c r="D15" s="18">
        <v>124</v>
      </c>
      <c r="E15" s="18">
        <v>0</v>
      </c>
      <c r="F15" s="14">
        <f t="shared" si="0"/>
        <v>46.50306748466257</v>
      </c>
      <c r="G15" s="14">
        <f t="shared" si="1"/>
        <v>127.2757292239956</v>
      </c>
      <c r="H15" s="11"/>
      <c r="I15" s="11"/>
    </row>
    <row r="16" spans="1:9" s="12" customFormat="1" ht="19.5" customHeight="1">
      <c r="A16" s="10">
        <v>13</v>
      </c>
      <c r="B16" s="10" t="s">
        <v>22</v>
      </c>
      <c r="C16" s="18">
        <v>72</v>
      </c>
      <c r="D16" s="18">
        <v>149</v>
      </c>
      <c r="E16" s="18">
        <v>0</v>
      </c>
      <c r="F16" s="14">
        <f t="shared" si="0"/>
        <v>55.803680981595086</v>
      </c>
      <c r="G16" s="14">
        <f t="shared" si="1"/>
        <v>152.93615850302697</v>
      </c>
      <c r="H16" s="11"/>
      <c r="I16" s="11"/>
    </row>
    <row r="17" spans="1:9" s="12" customFormat="1" ht="20.25" customHeight="1">
      <c r="A17" s="10">
        <v>14</v>
      </c>
      <c r="B17" s="10" t="s">
        <v>23</v>
      </c>
      <c r="C17" s="18">
        <v>94</v>
      </c>
      <c r="D17" s="18">
        <v>160</v>
      </c>
      <c r="E17" s="18">
        <v>0</v>
      </c>
      <c r="F17" s="14">
        <f t="shared" si="0"/>
        <v>72.85480572597136</v>
      </c>
      <c r="G17" s="14">
        <f t="shared" si="1"/>
        <v>164.22674738580076</v>
      </c>
      <c r="H17" s="11"/>
      <c r="I17" s="11"/>
    </row>
    <row r="18" spans="1:9" s="12" customFormat="1" ht="20.25" customHeight="1">
      <c r="A18" s="10">
        <v>15</v>
      </c>
      <c r="B18" s="10" t="s">
        <v>24</v>
      </c>
      <c r="C18" s="18">
        <v>27</v>
      </c>
      <c r="D18" s="18">
        <v>71</v>
      </c>
      <c r="E18" s="18">
        <v>0</v>
      </c>
      <c r="F18" s="14">
        <f t="shared" si="0"/>
        <v>20.926380368098158</v>
      </c>
      <c r="G18" s="14">
        <f t="shared" si="1"/>
        <v>72.87561915244909</v>
      </c>
      <c r="H18" s="11"/>
      <c r="I18" s="11"/>
    </row>
    <row r="19" spans="1:9" s="12" customFormat="1" ht="20.25" customHeight="1">
      <c r="A19" s="9">
        <v>16</v>
      </c>
      <c r="B19" s="10" t="s">
        <v>25</v>
      </c>
      <c r="C19" s="18">
        <v>69</v>
      </c>
      <c r="D19" s="18">
        <v>74</v>
      </c>
      <c r="E19" s="18">
        <v>0</v>
      </c>
      <c r="F19" s="14">
        <f t="shared" si="0"/>
        <v>53.47852760736196</v>
      </c>
      <c r="G19" s="14">
        <f t="shared" si="1"/>
        <v>75.95487066593286</v>
      </c>
      <c r="H19" s="11"/>
      <c r="I19" s="11"/>
    </row>
    <row r="20" spans="1:9" s="12" customFormat="1" ht="19.5" customHeight="1">
      <c r="A20" s="10">
        <v>17</v>
      </c>
      <c r="B20" s="10" t="s">
        <v>26</v>
      </c>
      <c r="C20" s="18">
        <v>46</v>
      </c>
      <c r="D20" s="18">
        <v>108</v>
      </c>
      <c r="E20" s="18">
        <v>0</v>
      </c>
      <c r="F20" s="14">
        <f t="shared" si="0"/>
        <v>35.65235173824131</v>
      </c>
      <c r="G20" s="14">
        <f t="shared" si="1"/>
        <v>110.85305448541551</v>
      </c>
      <c r="H20" s="11"/>
      <c r="I20" s="11"/>
    </row>
    <row r="21" spans="1:9" s="12" customFormat="1" ht="19.5" customHeight="1">
      <c r="A21" s="10">
        <v>18</v>
      </c>
      <c r="B21" s="10" t="s">
        <v>27</v>
      </c>
      <c r="C21" s="18">
        <v>50</v>
      </c>
      <c r="D21" s="18">
        <v>118</v>
      </c>
      <c r="E21" s="18">
        <v>0</v>
      </c>
      <c r="F21" s="14">
        <f t="shared" si="0"/>
        <v>38.75255623721881</v>
      </c>
      <c r="G21" s="14">
        <f t="shared" si="1"/>
        <v>121.11722619702806</v>
      </c>
      <c r="H21" s="11"/>
      <c r="I21" s="11"/>
    </row>
    <row r="22" spans="1:9" s="12" customFormat="1" ht="19.5" customHeight="1">
      <c r="A22" s="10">
        <v>19</v>
      </c>
      <c r="B22" s="10" t="s">
        <v>28</v>
      </c>
      <c r="C22" s="18">
        <v>39</v>
      </c>
      <c r="D22" s="18">
        <v>49</v>
      </c>
      <c r="E22" s="18">
        <v>0</v>
      </c>
      <c r="F22" s="14">
        <f t="shared" si="0"/>
        <v>30.22699386503067</v>
      </c>
      <c r="G22" s="14">
        <f t="shared" si="1"/>
        <v>50.29444138690148</v>
      </c>
      <c r="H22" s="11"/>
      <c r="I22" s="11"/>
    </row>
    <row r="23" spans="1:9" s="12" customFormat="1" ht="19.5" customHeight="1">
      <c r="A23" s="9">
        <v>20</v>
      </c>
      <c r="B23" s="10" t="s">
        <v>29</v>
      </c>
      <c r="C23" s="18">
        <v>17</v>
      </c>
      <c r="D23" s="18">
        <v>35</v>
      </c>
      <c r="E23" s="18">
        <v>0</v>
      </c>
      <c r="F23" s="14">
        <f t="shared" si="0"/>
        <v>13.175869120654395</v>
      </c>
      <c r="G23" s="14">
        <f t="shared" si="1"/>
        <v>35.92460099064392</v>
      </c>
      <c r="H23" s="11"/>
      <c r="I23" s="11"/>
    </row>
    <row r="24" spans="1:9" s="12" customFormat="1" ht="19.5" customHeight="1">
      <c r="A24" s="10">
        <v>21</v>
      </c>
      <c r="B24" s="10" t="s">
        <v>30</v>
      </c>
      <c r="C24" s="18">
        <v>8</v>
      </c>
      <c r="D24" s="18">
        <v>17</v>
      </c>
      <c r="E24" s="18">
        <v>0</v>
      </c>
      <c r="F24" s="14">
        <f t="shared" si="0"/>
        <v>6.20040899795501</v>
      </c>
      <c r="G24" s="14">
        <f t="shared" si="1"/>
        <v>17.44909190974133</v>
      </c>
      <c r="H24" s="11"/>
      <c r="I24" s="11"/>
    </row>
    <row r="25" spans="1:9" s="12" customFormat="1" ht="19.5" customHeight="1">
      <c r="A25" s="10">
        <v>22</v>
      </c>
      <c r="B25" s="10" t="s">
        <v>31</v>
      </c>
      <c r="C25" s="18">
        <v>22</v>
      </c>
      <c r="D25" s="18">
        <v>41</v>
      </c>
      <c r="E25" s="18">
        <v>0</v>
      </c>
      <c r="F25" s="14">
        <f t="shared" si="0"/>
        <v>17.051124744376278</v>
      </c>
      <c r="G25" s="14">
        <f t="shared" si="1"/>
        <v>42.08310401761145</v>
      </c>
      <c r="H25" s="11"/>
      <c r="I25" s="11"/>
    </row>
    <row r="26" spans="1:9" s="12" customFormat="1" ht="19.5" customHeight="1">
      <c r="A26" s="9">
        <v>23</v>
      </c>
      <c r="B26" s="10" t="s">
        <v>32</v>
      </c>
      <c r="C26" s="18">
        <v>15</v>
      </c>
      <c r="D26" s="18">
        <v>21</v>
      </c>
      <c r="E26" s="18">
        <v>0</v>
      </c>
      <c r="F26" s="14">
        <f t="shared" si="0"/>
        <v>11.625766871165643</v>
      </c>
      <c r="G26" s="14">
        <f t="shared" si="1"/>
        <v>21.55476059438635</v>
      </c>
      <c r="H26" s="11"/>
      <c r="I26" s="11"/>
    </row>
    <row r="27" spans="1:9" s="12" customFormat="1" ht="19.5" customHeight="1">
      <c r="A27" s="10">
        <v>24</v>
      </c>
      <c r="B27" s="10" t="s">
        <v>33</v>
      </c>
      <c r="C27" s="18">
        <v>2</v>
      </c>
      <c r="D27" s="18">
        <v>12</v>
      </c>
      <c r="E27" s="18">
        <v>0</v>
      </c>
      <c r="F27" s="14">
        <f t="shared" si="0"/>
        <v>1.5501022494887524</v>
      </c>
      <c r="G27" s="14">
        <f t="shared" si="1"/>
        <v>12.317006053935057</v>
      </c>
      <c r="H27" s="11"/>
      <c r="I27" s="11"/>
    </row>
    <row r="28" spans="1:9" s="1" customFormat="1" ht="19.5" customHeight="1">
      <c r="A28" s="6" t="s">
        <v>34</v>
      </c>
      <c r="B28" s="6"/>
      <c r="C28" s="18">
        <f>SUM(C4:C27)</f>
        <v>978</v>
      </c>
      <c r="D28" s="18">
        <f>SUM(D4:D27)</f>
        <v>1817</v>
      </c>
      <c r="E28" s="18"/>
      <c r="F28" s="15">
        <f>SUM(F4:F27)</f>
        <v>758</v>
      </c>
      <c r="G28" s="15">
        <f>SUM(G4:G27)</f>
        <v>1865.0000000000002</v>
      </c>
      <c r="H28" s="8"/>
      <c r="I28" s="8"/>
    </row>
  </sheetData>
  <sheetProtection/>
  <mergeCells count="2">
    <mergeCell ref="A2:I2"/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admin</cp:lastModifiedBy>
  <dcterms:created xsi:type="dcterms:W3CDTF">2006-09-16T00:00:00Z</dcterms:created>
  <dcterms:modified xsi:type="dcterms:W3CDTF">2023-11-01T07:55:11Z</dcterms:modified>
  <cp:category/>
  <cp:version/>
  <cp:contentType/>
  <cp:contentStatus/>
</cp:coreProperties>
</file>